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広域　吉野川中部３期　穴吹１工区測量業務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業務委託費内訳書!$G$55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5"/>
  <c r="G54"/>
  <c r="G50"/>
  <c r="G49"/>
  <c r="G48"/>
  <c r="G47"/>
  <c r="G45"/>
  <c r="G44"/>
  <c r="G43"/>
  <c r="G42"/>
  <c r="G41"/>
  <c r="G38"/>
  <c r="G37"/>
  <c r="G36"/>
  <c r="G35"/>
  <c r="G32"/>
  <c r="G22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<sst xmlns="http://schemas.openxmlformats.org/spreadsheetml/2006/main">
  <si>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</si>
  <si>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</si>
  <si>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</si>
  <si>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</si>
  <si>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</si>
  <si>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広域　吉野川中部３期　穴吹１工区測量業務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</si>
  <si>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</si>
  <si>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</si>
  <si>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</si>
  <si>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</si>
  <si>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</si>
  <si>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</si>
  <si>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</si>
  <si>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</si>
  <si>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</si>
  <si>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</si>
  <si>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公共測量
_x000d_</t>
  </si>
  <si>
    <t>基準点測量
_x000d_</t>
  </si>
  <si>
    <t>電子基準点のみを既知点とした２級基準点測量
_x000d_</t>
  </si>
  <si>
    <t>点</t>
  </si>
  <si>
    <t>４級基準点測量
_x000d_原野,丘陵地</t>
  </si>
  <si>
    <t>３級基準点埋設（２級基準点に適用）
_x000d_原野,丘陵地</t>
  </si>
  <si>
    <t>現地測量
_x000d_</t>
  </si>
  <si>
    <t>現地測量(Ⅰ)
_x000d_1/500,丘陵地,原野,0.012km2</t>
  </si>
  <si>
    <t>現地測量(Ⅱ)
_x000d_1/500,丘陵地,原野</t>
  </si>
  <si>
    <t>路線測量
_x000d_</t>
  </si>
  <si>
    <t>路線測量 作業計画
_x000d_</t>
  </si>
  <si>
    <t>業務</t>
  </si>
  <si>
    <t>路線測量 現地踏査
_x000d_平地,原野,1,000台未満/12時間</t>
  </si>
  <si>
    <t>km</t>
  </si>
  <si>
    <t>路線測量 中心線測量
_x000d_平地,原野,間隔50ｍ,1000台未満/12時間</t>
  </si>
  <si>
    <t>路線測量 中心線測量
_x000d_平地,原野,間隔25ｍ,1000台未満/12時間</t>
  </si>
  <si>
    <t>路線測量 横断測量
_x000d_丘陵地,原野,幅45ｍ未満,間隔50ｍ,1000台未満/12時間</t>
  </si>
  <si>
    <t>路線測量 横断測量
_x000d_丘陵地,原野,幅45ｍ未満,間隔25ｍ,1000台未満/12時間</t>
  </si>
  <si>
    <t>路線測量 縦断測量
_x000d_平地,原野,1000台未満/12時間</t>
  </si>
  <si>
    <t>仮ＢＭ設置測量（3級水準）
_x000d_道路上,平地,原野</t>
  </si>
  <si>
    <t>路線測量 伐採
_x000d_平地,原野,1000台未満/12時間</t>
  </si>
  <si>
    <t>打ち合わせ
_x000d_</t>
  </si>
  <si>
    <t>打合せ（測量業務基準日額）
_x000d_着手前・最終</t>
  </si>
  <si>
    <t>回</t>
  </si>
  <si>
    <t>打合せ（測量業務基準日額）
_x000d_中間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</si>
  <si>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</si>
  <si>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</si>
  <si>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</si>
  <si>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</si>
  <si>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</si>
  <si>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</si>
  <si>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</si>
  <si>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</si>
  <si>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</si>
  <si>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測量成果品検定費
_x000d_</t>
  </si>
  <si>
    <t>基準点測量（公共測量）検定
_x000d_１・２・３級基準点（電子基準点のみ既知点）</t>
  </si>
  <si>
    <t>基準点測量（公共測量）検定
_x000d_４級基準点（ＴＳ）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</si>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</sst>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+G12+G35+G40+G41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+G15+G19+G22+G32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8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19">
        <f>+G23+G24+G25+G26+G27+G28+G29+G30+G31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27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29</v>
      </c>
      <c r="F24" s="18">
        <v>0.46800000000000003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29</v>
      </c>
      <c r="F25" s="18">
        <v>0.36299999999999999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29</v>
      </c>
      <c r="F26" s="18">
        <v>0.105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29</v>
      </c>
      <c r="F27" s="18">
        <v>0.36299999999999999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29</v>
      </c>
      <c r="F28" s="18">
        <v>0.105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29</v>
      </c>
      <c r="F29" s="18">
        <v>0.46800000000000003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35</v>
      </c>
      <c r="E30" s="17" t="s">
        <v>29</v>
      </c>
      <c r="F30" s="18">
        <v>0.46800000000000003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29</v>
      </c>
      <c r="F31" s="18">
        <v>0.105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39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40</v>
      </c>
      <c r="E34" s="17" t="s">
        <v>39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14" t="s">
        <v>41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42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42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43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44</v>
      </c>
      <c r="E39" s="17" t="s">
        <v>39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14" t="s">
        <v>45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46</v>
      </c>
      <c r="B41" s="15"/>
      <c r="C41" s="15"/>
      <c r="D41" s="16"/>
      <c r="E41" s="17" t="s">
        <v>13</v>
      </c>
      <c r="F41" s="18">
        <v>1</v>
      </c>
      <c r="G41" s="19">
        <f>+G42+G47</f>
        <v>0</v>
      </c>
      <c r="H41" s="20"/>
      <c r="I41" s="21">
        <v>32</v>
      </c>
      <c r="J41" s="21"/>
    </row>
    <row r="42" ht="42" customHeight="1">
      <c r="A42" s="14" t="s">
        <v>47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1</v>
      </c>
    </row>
    <row r="43" ht="42" customHeight="1">
      <c r="A43" s="22"/>
      <c r="B43" s="15" t="s">
        <v>47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47</v>
      </c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47</v>
      </c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48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14" t="s">
        <v>49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1</v>
      </c>
    </row>
    <row r="48" ht="42" customHeight="1">
      <c r="A48" s="22"/>
      <c r="B48" s="15" t="s">
        <v>50</v>
      </c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50</v>
      </c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50</v>
      </c>
      <c r="E50" s="17" t="s">
        <v>13</v>
      </c>
      <c r="F50" s="18">
        <v>1</v>
      </c>
      <c r="G50" s="19">
        <f>+G51+G52</f>
        <v>0</v>
      </c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51</v>
      </c>
      <c r="E51" s="17" t="s">
        <v>19</v>
      </c>
      <c r="F51" s="18">
        <v>3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52</v>
      </c>
      <c r="E52" s="17" t="s">
        <v>19</v>
      </c>
      <c r="F52" s="18">
        <v>8</v>
      </c>
      <c r="G52" s="25"/>
      <c r="H52" s="20"/>
      <c r="I52" s="21">
        <v>43</v>
      </c>
      <c r="J52" s="21">
        <v>4</v>
      </c>
    </row>
    <row r="53" ht="42" customHeight="1">
      <c r="A53" s="14" t="s">
        <v>53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/>
    </row>
    <row r="54" ht="42" customHeight="1">
      <c r="A54" s="14" t="s">
        <v>54</v>
      </c>
      <c r="B54" s="15"/>
      <c r="C54" s="15"/>
      <c r="D54" s="16"/>
      <c r="E54" s="17" t="s">
        <v>13</v>
      </c>
      <c r="F54" s="18">
        <v>1</v>
      </c>
      <c r="G54" s="19">
        <f>+G10</f>
        <v>0</v>
      </c>
      <c r="H54" s="20"/>
      <c r="I54" s="21">
        <v>45</v>
      </c>
      <c r="J54" s="21">
        <v>30</v>
      </c>
    </row>
    <row r="55" ht="42" customHeight="1">
      <c r="A55" s="26" t="s">
        <v>55</v>
      </c>
      <c r="B55" s="27"/>
      <c r="C55" s="27"/>
      <c r="D55" s="28"/>
      <c r="E55" s="29" t="s">
        <v>56</v>
      </c>
      <c r="F55" s="30" t="s">
        <v>56</v>
      </c>
      <c r="G55" s="31">
        <f>G54</f>
        <v>0</v>
      </c>
      <c r="I55" s="32">
        <v>46</v>
      </c>
      <c r="J55" s="32">
        <v>90</v>
      </c>
    </row>
    <row r="56" ht="42" customHeight="1"/>
    <row r="57" ht="42" customHeight="1"/>
  </sheetData>
  <sheetProtection sheet="1" objects="1" scenarios="1" spinCount="100000" saltValue="h/en1M2Sdtvbn5qbru+WMYsvDzJPEecDngvA7NpWF/dQt1Z2MnC/g1l4yrcY28DCTjUCmEAXlYCtBCYhQWRmUQ==" hashValue="+HwBK3nSVoa/EUSoSnuAIevoVLSsSfPZjb/cMCJd0WNOHbQJ83E3725FEZA40vDBbEZI+AJ75QpKHh9s7u/MJw==" algorithmName="SHA-512" password="FD80"/>
  <mergeCells count="25">
    <mergeCell ref="A55:D5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5:D35"/>
    <mergeCell ref="B36:D36"/>
    <mergeCell ref="C37:D37"/>
    <mergeCell ref="A40:D40"/>
    <mergeCell ref="A41:D41"/>
    <mergeCell ref="A42:D42"/>
    <mergeCell ref="B43:D43"/>
    <mergeCell ref="C44:D44"/>
    <mergeCell ref="A47:D47"/>
    <mergeCell ref="B48:D48"/>
    <mergeCell ref="C49:D49"/>
    <mergeCell ref="A53:D53"/>
    <mergeCell ref="A54:D5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2026-06-11T11:00:18Z</dcterms:modified>
</cp:coreProperties>
</file>